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8_{1DA5C586-1798-4AF6-9E56-D0A3C902CF7B}" xr6:coauthVersionLast="41" xr6:coauthVersionMax="41" xr10:uidLastSave="{00000000-0000-0000-0000-000000000000}"/>
  <bookViews>
    <workbookView xWindow="4140" yWindow="3090" windowWidth="15300" windowHeight="10950" firstSheet="2" activeTab="2" xr2:uid="{00000000-000D-0000-FFFF-FFFF00000000}"/>
  </bookViews>
  <sheets>
    <sheet name="изменение цены закупки" sheetId="1" r:id="rId1"/>
    <sheet name="изменение по утвержд.прайсу" sheetId="2" r:id="rId2"/>
    <sheet name="02.08.2021" sheetId="5" r:id="rId3"/>
  </sheets>
  <definedNames>
    <definedName name="_xlnm.Print_Area" localSheetId="2">'02.08.2021'!$A$1:$H$21</definedName>
    <definedName name="_xlnm.Print_Area" localSheetId="1">'изменение по утвержд.прайсу'!$A$1:$G$23</definedName>
    <definedName name="_xlnm.Print_Area" localSheetId="0">'изменение цены закупки'!$A$1:$I$15</definedName>
  </definedNames>
  <calcPr calcId="191029" iterateDelta="1E-4"/>
</workbook>
</file>

<file path=xl/calcChain.xml><?xml version="1.0" encoding="utf-8"?>
<calcChain xmlns="http://schemas.openxmlformats.org/spreadsheetml/2006/main">
  <c r="H5" i="1" l="1"/>
  <c r="F21" i="2" l="1"/>
  <c r="I6" i="1" l="1"/>
  <c r="I7" i="1"/>
  <c r="I5" i="1"/>
  <c r="H6" i="1"/>
  <c r="H7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F6" i="2"/>
  <c r="F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2" i="2"/>
  <c r="F7" i="1" l="1"/>
  <c r="E7" i="1"/>
  <c r="F6" i="1"/>
  <c r="F5" i="1"/>
  <c r="E6" i="1"/>
  <c r="E5" i="1"/>
</calcChain>
</file>

<file path=xl/sharedStrings.xml><?xml version="1.0" encoding="utf-8"?>
<sst xmlns="http://schemas.openxmlformats.org/spreadsheetml/2006/main" count="83" uniqueCount="74">
  <si>
    <t>№ п/п</t>
  </si>
  <si>
    <t>Поддон</t>
  </si>
  <si>
    <t xml:space="preserve">Цена закупки, шт./руб. </t>
  </si>
  <si>
    <t xml:space="preserve">Новая цена закупки, шт./руб. </t>
  </si>
  <si>
    <t>Большой 1100*1900</t>
  </si>
  <si>
    <t>Малый 1000*750</t>
  </si>
  <si>
    <t xml:space="preserve">Изменение стоимости закупки   деревянных поддонов </t>
  </si>
  <si>
    <t>Средний 1000*1250</t>
  </si>
  <si>
    <t>Отклонение, +/- руб.</t>
  </si>
  <si>
    <t>Отклонение, +/- %</t>
  </si>
  <si>
    <r>
      <t xml:space="preserve">5 </t>
    </r>
    <r>
      <rPr>
        <i/>
        <sz val="8"/>
        <color theme="1"/>
        <rFont val="Times New Roman"/>
        <family val="1"/>
        <charset val="204"/>
      </rPr>
      <t>(ст.4-ст.3)</t>
    </r>
  </si>
  <si>
    <r>
      <t xml:space="preserve">6 </t>
    </r>
    <r>
      <rPr>
        <i/>
        <sz val="8"/>
        <color theme="1"/>
        <rFont val="Times New Roman"/>
        <family val="1"/>
        <charset val="204"/>
      </rPr>
      <t>(ст.4/ст.3-100%)</t>
    </r>
  </si>
  <si>
    <t>Внешний вид
(размер в мм)</t>
  </si>
  <si>
    <t>Наименование продукции</t>
  </si>
  <si>
    <t>Цена,
руб./шт.</t>
  </si>
  <si>
    <t>Цена,
руб./пачка</t>
  </si>
  <si>
    <t>Количество
физ. шт.
в пачке</t>
  </si>
  <si>
    <t>Количество
усл. тыс. шт.
в пачке</t>
  </si>
  <si>
    <t>Вес пачки
(кг.)</t>
  </si>
  <si>
    <t>Кирпич полуторный полнотелый
без поддона, без упаковки</t>
  </si>
  <si>
    <t>Кирпич полуторный полнотелый
на деревянном поддоне, без упаковки</t>
  </si>
  <si>
    <t>Кирпич полуторный полнотелый                       
на деревянном поддоне, с упаковкой</t>
  </si>
  <si>
    <t>Кирпич полуторный пустотелый рядовой белый
 без поддона, без упаковки</t>
  </si>
  <si>
    <t>Кирпич полуторный пустотелый рядовой белый
на деревянном поддоне, без упаковки</t>
  </si>
  <si>
    <t>Кирпич полуторный пустотелый рядовой белый
на деревянном поддоне, с упаковкой</t>
  </si>
  <si>
    <t>Кирпич полуторный пустотелый лицевой белый
на деревянном поддоне, с упаковкой</t>
  </si>
  <si>
    <t>Кирпич одинарный полнотелый        
без поддона, без упаковки</t>
  </si>
  <si>
    <t>Кирпич одинарный полнотелый                      
на деревянном поддоне, без упаковки</t>
  </si>
  <si>
    <t>Кирпич одинарный полнотелый                      
на деревянном поддоне, с упаковкой</t>
  </si>
  <si>
    <t>Ложок</t>
  </si>
  <si>
    <t>Тычок</t>
  </si>
  <si>
    <t>Угол</t>
  </si>
  <si>
    <t xml:space="preserve">Прайс-лист для юридических лиц на кирпич силикатный М150-200. 
Цены указаны на заводе-изготовителе. Полную информацию уточняйте по телефонам отдела продаж:                                                                 
мобильный тел.: +7 903 649 10 10 (63 10 10); городские тел.: +7 (4812) 42-52-51, 42-52-41 (тел./факс), 42-51-94; 
сайт: www.ooognezdovo.com, e-mail: gnezdovo@inbox.ru                              </t>
  </si>
  <si>
    <t>Кирпич полуторный пустотелый лицевой цветной (желтый, коричневый, розовый)              
на деревянном поддоне, с упаковкой</t>
  </si>
  <si>
    <r>
      <t>Кирпич полуторный пустотелый рядовой цветной</t>
    </r>
    <r>
      <rPr>
        <b/>
        <sz val="16"/>
        <color theme="1"/>
        <rFont val="Arial Narrow"/>
        <family val="2"/>
        <charset val="204"/>
      </rPr>
      <t xml:space="preserve"> </t>
    </r>
    <r>
      <rPr>
        <sz val="16"/>
        <color theme="1"/>
        <rFont val="Arial Narrow"/>
        <family val="2"/>
        <charset val="204"/>
      </rPr>
      <t>(желтый, коричневый, розовый)               
на деревянном поддоне, с упаковкой</t>
    </r>
  </si>
  <si>
    <r>
      <t>Кирпич полуторный пустотелый рядовой цветной</t>
    </r>
    <r>
      <rPr>
        <b/>
        <sz val="16"/>
        <color theme="1"/>
        <rFont val="Arial Narrow"/>
        <family val="2"/>
        <charset val="204"/>
      </rPr>
      <t xml:space="preserve"> </t>
    </r>
    <r>
      <rPr>
        <sz val="16"/>
        <color theme="1"/>
        <rFont val="Arial Narrow"/>
        <family val="2"/>
        <charset val="204"/>
      </rPr>
      <t xml:space="preserve">(желтый, коричневый, розовый) 
на деревянном поддоне, без упаковки </t>
    </r>
  </si>
  <si>
    <r>
      <t>Кирпич полуторный пустотелый рядовой цветной</t>
    </r>
    <r>
      <rPr>
        <b/>
        <sz val="16"/>
        <color theme="1"/>
        <rFont val="Arial Narrow"/>
        <family val="2"/>
        <charset val="204"/>
      </rPr>
      <t xml:space="preserve"> </t>
    </r>
    <r>
      <rPr>
        <sz val="16"/>
        <color theme="1"/>
        <rFont val="Arial Narrow"/>
        <family val="2"/>
        <charset val="204"/>
      </rPr>
      <t xml:space="preserve">(желтый, коричневый, розовый)
без поддона, без упаковки               </t>
    </r>
  </si>
  <si>
    <r>
      <t>Кирпич декоративный колотый цветной</t>
    </r>
    <r>
      <rPr>
        <b/>
        <sz val="16"/>
        <color theme="1"/>
        <rFont val="Arial Narrow"/>
        <family val="2"/>
        <charset val="204"/>
      </rPr>
      <t xml:space="preserve">
</t>
    </r>
    <r>
      <rPr>
        <sz val="16"/>
        <color theme="1"/>
        <rFont val="Arial Narrow"/>
        <family val="2"/>
        <charset val="204"/>
      </rPr>
      <t xml:space="preserve">(желтый, коричневый,
розовый)         
на поддоне, с упаковкой  </t>
    </r>
    <r>
      <rPr>
        <b/>
        <sz val="16"/>
        <color theme="1"/>
        <rFont val="Arial Narrow"/>
        <family val="2"/>
        <charset val="204"/>
      </rPr>
      <t xml:space="preserve">                   </t>
    </r>
  </si>
  <si>
    <r>
      <t xml:space="preserve">Плитка декоративная цветная 
(желтая, коричневая, розовая) </t>
    </r>
    <r>
      <rPr>
        <b/>
        <sz val="16"/>
        <color theme="1"/>
        <rFont val="Arial Narrow"/>
        <family val="2"/>
        <charset val="204"/>
      </rPr>
      <t xml:space="preserve">                 
</t>
    </r>
    <r>
      <rPr>
        <sz val="16"/>
        <color theme="1"/>
        <rFont val="Arial Narrow"/>
        <family val="2"/>
        <charset val="204"/>
      </rPr>
      <t xml:space="preserve">на поддоне, с упаковкой   </t>
    </r>
  </si>
  <si>
    <t>Новая цена,
руб./шт.</t>
  </si>
  <si>
    <t>Отклонение +/-, руб.</t>
  </si>
  <si>
    <t>Отклонение +/-,                 %</t>
  </si>
  <si>
    <t>Изменение стоимости кирпича по утвержденному прайсу</t>
  </si>
  <si>
    <t xml:space="preserve">Новая  прайсовая цена, шт./руб. </t>
  </si>
  <si>
    <t xml:space="preserve">Кирпич полуторный полнотелый
</t>
  </si>
  <si>
    <r>
      <t xml:space="preserve">Кирпич полуторный полнотелый                       
</t>
    </r>
    <r>
      <rPr>
        <i/>
        <sz val="14"/>
        <color theme="1"/>
        <rFont val="Arial Narrow"/>
        <family val="2"/>
        <charset val="204"/>
      </rPr>
      <t>упакованный на поддон (1100*1900)</t>
    </r>
  </si>
  <si>
    <t xml:space="preserve">Кирпич полуторный пустотелый рядовой белый
</t>
  </si>
  <si>
    <t xml:space="preserve">Кирпич одинарный полнотелый        
</t>
  </si>
  <si>
    <t>*Поддон 1100*1900</t>
  </si>
  <si>
    <t>*Поддон 750*1000</t>
  </si>
  <si>
    <t>*Поддон 1000*1250</t>
  </si>
  <si>
    <t>-</t>
  </si>
  <si>
    <t>Таблица 1</t>
  </si>
  <si>
    <t>Таблица 2</t>
  </si>
  <si>
    <t>Предложения по внесению изменений в прас-лист по силикатному кирпичу:</t>
  </si>
  <si>
    <t>1. Цену продажи поддона вынести за пределы стоимости кирпича (таблица 3).</t>
  </si>
  <si>
    <t>2. Установить 100% выкупную стоимость при возврате поддона покупателем в течение 60 дней при условии сохранения целостности.</t>
  </si>
  <si>
    <r>
      <t xml:space="preserve">8  </t>
    </r>
    <r>
      <rPr>
        <i/>
        <sz val="9"/>
        <rFont val="Times New Roman"/>
        <family val="1"/>
        <charset val="204"/>
      </rPr>
      <t>(ст.7-ст.4)</t>
    </r>
  </si>
  <si>
    <r>
      <t xml:space="preserve">9 </t>
    </r>
    <r>
      <rPr>
        <i/>
        <sz val="8"/>
        <rFont val="Times New Roman"/>
        <family val="1"/>
        <charset val="204"/>
      </rPr>
      <t>(ст.4/ст.3-100%)</t>
    </r>
  </si>
  <si>
    <t>Наценка, руб.</t>
  </si>
  <si>
    <t>Наценка, %</t>
  </si>
  <si>
    <t xml:space="preserve">3. Установить выкупную стоимость при возврате поддона покупателем свыше 60 дней при условии сохранения целостности: </t>
  </si>
  <si>
    <r>
      <t xml:space="preserve">большой с дисконтом 40%  </t>
    </r>
    <r>
      <rPr>
        <sz val="14"/>
        <color theme="1"/>
        <rFont val="Times New Roman"/>
        <family val="1"/>
        <charset val="204"/>
      </rPr>
      <t>(800 руб.-40%=480 руб.)</t>
    </r>
  </si>
  <si>
    <r>
      <t xml:space="preserve">малый с дисконтом 30%  </t>
    </r>
    <r>
      <rPr>
        <sz val="14"/>
        <color theme="1"/>
        <rFont val="Times New Roman"/>
        <family val="1"/>
        <charset val="204"/>
      </rPr>
      <t>(300 руб.-30%=210 руб.)</t>
    </r>
  </si>
  <si>
    <r>
      <t xml:space="preserve">средний с дисконтом 40% </t>
    </r>
    <r>
      <rPr>
        <sz val="14"/>
        <color theme="1"/>
        <rFont val="Times New Roman"/>
        <family val="1"/>
        <charset val="204"/>
      </rPr>
      <t xml:space="preserve"> (450 руб.-40%=270 руб.)</t>
    </r>
  </si>
  <si>
    <r>
      <t xml:space="preserve">Кирпич одинарный полнотелый                      
</t>
    </r>
    <r>
      <rPr>
        <i/>
        <sz val="14"/>
        <rFont val="Arial Narrow"/>
        <family val="2"/>
        <charset val="204"/>
      </rPr>
      <t>упакованный на поддон (1100*1900)</t>
    </r>
  </si>
  <si>
    <t xml:space="preserve">Прайс-лист для физических лиц на кирпич силикатный М150-200. 
Цены указаны на заводе-изготовителе. Полную информацию уточняйте по телефонам отдела продаж:                                                                 
мобильный тел.: +7 903 649 10 10 (63 10 10); городские тел.: +7 (4812) 42-52-51, 42-52-41 (тел./факс), 42-51-94; 
сайт: www.ooognezdovo.com, e-mail: gnezdovo@inbox.ru                              </t>
  </si>
  <si>
    <r>
      <t>Кирпич полуторный пустотелый лицевой белый</t>
    </r>
    <r>
      <rPr>
        <i/>
        <sz val="16"/>
        <color theme="1"/>
        <rFont val="Arial Narrow"/>
        <family val="2"/>
        <charset val="204"/>
      </rPr>
      <t xml:space="preserve">
</t>
    </r>
    <r>
      <rPr>
        <i/>
        <sz val="14"/>
        <color theme="1"/>
        <rFont val="Arial Narrow"/>
        <family val="2"/>
        <charset val="204"/>
      </rPr>
      <t>упакованный на поддон (750*1000)</t>
    </r>
  </si>
  <si>
    <r>
      <t xml:space="preserve">Кирпич полуторный пустотелый рядовой белый
</t>
    </r>
    <r>
      <rPr>
        <i/>
        <sz val="14"/>
        <color theme="1"/>
        <rFont val="Arial Narrow"/>
        <family val="2"/>
        <charset val="204"/>
      </rPr>
      <t>упакованный на поддон (1100*1900)</t>
    </r>
  </si>
  <si>
    <r>
      <t xml:space="preserve">Кирпич полуторный пустотелый лицевой цветной (желтый, коричневый, розовый, серый)              
</t>
    </r>
    <r>
      <rPr>
        <i/>
        <sz val="14"/>
        <color theme="1"/>
        <rFont val="Arial Narrow"/>
        <family val="2"/>
        <charset val="204"/>
      </rPr>
      <t>упакованный на поддон (750*1000)</t>
    </r>
  </si>
  <si>
    <r>
      <t>Кирпич полуторный пустотелый рядовой цветной</t>
    </r>
    <r>
      <rPr>
        <b/>
        <sz val="16"/>
        <color theme="1"/>
        <rFont val="Arial Narrow"/>
        <family val="2"/>
        <charset val="204"/>
      </rPr>
      <t xml:space="preserve"> </t>
    </r>
    <r>
      <rPr>
        <sz val="16"/>
        <color theme="1"/>
        <rFont val="Arial Narrow"/>
        <family val="2"/>
        <charset val="204"/>
      </rPr>
      <t xml:space="preserve">(желтый, коричневый, розовый, серый)               
</t>
    </r>
    <r>
      <rPr>
        <i/>
        <sz val="14"/>
        <color theme="1"/>
        <rFont val="Arial Narrow"/>
        <family val="2"/>
        <charset val="204"/>
      </rPr>
      <t>упакованный на поддон (1100*1900)</t>
    </r>
  </si>
  <si>
    <r>
      <t xml:space="preserve">Кирпич декоративный колотый цветной
(желтый, коричневый,
розовый, серый)         
</t>
    </r>
    <r>
      <rPr>
        <i/>
        <sz val="14"/>
        <color theme="1"/>
        <rFont val="Arial Narrow"/>
        <family val="2"/>
        <charset val="204"/>
      </rPr>
      <t xml:space="preserve">упакованный на поддон (1000*1250) </t>
    </r>
    <r>
      <rPr>
        <sz val="14"/>
        <color theme="1"/>
        <rFont val="Arial Narrow"/>
        <family val="2"/>
        <charset val="204"/>
      </rPr>
      <t xml:space="preserve"> </t>
    </r>
    <r>
      <rPr>
        <sz val="16"/>
        <color theme="1"/>
        <rFont val="Arial Narrow"/>
        <family val="2"/>
        <charset val="204"/>
      </rPr>
      <t xml:space="preserve">                  </t>
    </r>
  </si>
  <si>
    <t xml:space="preserve">                                                                         Кирпич полуторный пустотелый рядовой цветной (желтый, коричневый, розовый, серый)
     </t>
  </si>
  <si>
    <t xml:space="preserve">Плитка декоративная цветная 
(желтая, коричневая, розовая, серая)                  
на поддоне, с упаковкой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</si>
</sst>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6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6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4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name val="Arial Narrow"/>
      <family val="2"/>
      <charset val="204"/>
    </font>
    <font>
      <i/>
      <sz val="14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FF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4" fontId="8" fillId="6" borderId="2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horizontal="center" vertical="center"/>
    </xf>
    <xf numFmtId="4" fontId="8" fillId="7" borderId="2" xfId="0" applyNumberFormat="1" applyFont="1" applyFill="1" applyBorder="1" applyAlignment="1">
      <alignment horizontal="center" vertical="center"/>
    </xf>
    <xf numFmtId="4" fontId="8" fillId="7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1" fillId="4" borderId="2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5" fillId="8" borderId="2" xfId="0" applyNumberFormat="1" applyFont="1" applyFill="1" applyBorder="1" applyAlignment="1">
      <alignment horizontal="center"/>
    </xf>
    <xf numFmtId="1" fontId="2" fillId="8" borderId="2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9" xfId="0" applyBorder="1" applyAlignment="1"/>
    <xf numFmtId="1" fontId="8" fillId="6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13" fillId="0" borderId="0" xfId="0" applyFont="1"/>
    <xf numFmtId="0" fontId="2" fillId="0" borderId="0" xfId="0" applyFont="1"/>
    <xf numFmtId="2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2" fontId="8" fillId="9" borderId="2" xfId="0" applyNumberFormat="1" applyFont="1" applyFill="1" applyBorder="1" applyAlignment="1">
      <alignment horizontal="center" vertical="center"/>
    </xf>
    <xf numFmtId="164" fontId="8" fillId="9" borderId="2" xfId="0" applyNumberFormat="1" applyFont="1" applyFill="1" applyBorder="1" applyAlignment="1">
      <alignment horizontal="center" vertical="center"/>
    </xf>
    <xf numFmtId="0" fontId="17" fillId="0" borderId="0" xfId="0" applyFont="1"/>
    <xf numFmtId="0" fontId="1" fillId="0" borderId="0" xfId="0" applyFont="1"/>
    <xf numFmtId="0" fontId="8" fillId="6" borderId="4" xfId="0" applyFont="1" applyFill="1" applyBorder="1" applyAlignment="1">
      <alignment horizontal="center" vertical="center" wrapText="1"/>
    </xf>
    <xf numFmtId="1" fontId="8" fillId="7" borderId="8" xfId="0" applyNumberFormat="1" applyFont="1" applyFill="1" applyBorder="1" applyAlignment="1">
      <alignment horizontal="center" vertical="center"/>
    </xf>
    <xf numFmtId="4" fontId="8" fillId="7" borderId="8" xfId="0" applyNumberFormat="1" applyFont="1" applyFill="1" applyBorder="1" applyAlignment="1">
      <alignment horizontal="center" vertical="center"/>
    </xf>
    <xf numFmtId="4" fontId="8" fillId="7" borderId="7" xfId="0" applyNumberFormat="1" applyFont="1" applyFill="1" applyBorder="1" applyAlignment="1">
      <alignment horizontal="center" vertical="center"/>
    </xf>
    <xf numFmtId="1" fontId="8" fillId="6" borderId="13" xfId="0" applyNumberFormat="1" applyFont="1" applyFill="1" applyBorder="1" applyAlignment="1">
      <alignment horizontal="center" vertical="center"/>
    </xf>
    <xf numFmtId="165" fontId="8" fillId="7" borderId="7" xfId="0" applyNumberFormat="1" applyFont="1" applyFill="1" applyBorder="1" applyAlignment="1">
      <alignment horizontal="center" vertical="center"/>
    </xf>
    <xf numFmtId="165" fontId="8" fillId="6" borderId="14" xfId="0" applyNumberFormat="1" applyFont="1" applyFill="1" applyBorder="1" applyAlignment="1">
      <alignment horizontal="center" vertical="center"/>
    </xf>
    <xf numFmtId="3" fontId="8" fillId="7" borderId="19" xfId="0" applyNumberFormat="1" applyFont="1" applyFill="1" applyBorder="1" applyAlignment="1">
      <alignment horizontal="center" vertical="center"/>
    </xf>
    <xf numFmtId="3" fontId="8" fillId="6" borderId="16" xfId="0" applyNumberFormat="1" applyFont="1" applyFill="1" applyBorder="1" applyAlignment="1">
      <alignment horizontal="center" vertical="center"/>
    </xf>
    <xf numFmtId="1" fontId="8" fillId="7" borderId="13" xfId="0" applyNumberFormat="1" applyFont="1" applyFill="1" applyBorder="1" applyAlignment="1">
      <alignment horizontal="center" vertical="center"/>
    </xf>
    <xf numFmtId="165" fontId="8" fillId="6" borderId="4" xfId="0" applyNumberFormat="1" applyFont="1" applyFill="1" applyBorder="1" applyAlignment="1">
      <alignment horizontal="center" vertical="center"/>
    </xf>
    <xf numFmtId="165" fontId="8" fillId="7" borderId="14" xfId="0" applyNumberFormat="1" applyFont="1" applyFill="1" applyBorder="1" applyAlignment="1">
      <alignment horizontal="center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7" borderId="1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8" fillId="6" borderId="19" xfId="0" applyNumberFormat="1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 wrapText="1"/>
    </xf>
    <xf numFmtId="1" fontId="8" fillId="6" borderId="24" xfId="0" applyNumberFormat="1" applyFont="1" applyFill="1" applyBorder="1" applyAlignment="1">
      <alignment horizontal="center" vertical="center"/>
    </xf>
    <xf numFmtId="165" fontId="8" fillId="6" borderId="23" xfId="0" applyNumberFormat="1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 wrapText="1"/>
    </xf>
    <xf numFmtId="0" fontId="0" fillId="0" borderId="25" xfId="0" applyBorder="1"/>
    <xf numFmtId="0" fontId="7" fillId="5" borderId="27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4" fontId="8" fillId="4" borderId="24" xfId="0" applyNumberFormat="1" applyFont="1" applyFill="1" applyBorder="1" applyAlignment="1">
      <alignment horizontal="center" vertical="center"/>
    </xf>
    <xf numFmtId="0" fontId="0" fillId="0" borderId="24" xfId="0" applyBorder="1" applyAlignment="1"/>
    <xf numFmtId="1" fontId="8" fillId="4" borderId="19" xfId="0" applyNumberFormat="1" applyFont="1" applyFill="1" applyBorder="1" applyAlignment="1">
      <alignment horizontal="center" vertical="center"/>
    </xf>
    <xf numFmtId="1" fontId="8" fillId="4" borderId="21" xfId="0" applyNumberFormat="1" applyFont="1" applyFill="1" applyBorder="1" applyAlignment="1">
      <alignment horizontal="center" vertical="center"/>
    </xf>
    <xf numFmtId="4" fontId="18" fillId="6" borderId="13" xfId="0" applyNumberFormat="1" applyFont="1" applyFill="1" applyBorder="1" applyAlignment="1">
      <alignment horizontal="center" vertical="center"/>
    </xf>
    <xf numFmtId="4" fontId="18" fillId="6" borderId="2" xfId="0" applyNumberFormat="1" applyFont="1" applyFill="1" applyBorder="1" applyAlignment="1">
      <alignment horizontal="center" vertical="center"/>
    </xf>
    <xf numFmtId="4" fontId="18" fillId="6" borderId="4" xfId="0" applyNumberFormat="1" applyFont="1" applyFill="1" applyBorder="1" applyAlignment="1">
      <alignment horizontal="center" vertical="center"/>
    </xf>
    <xf numFmtId="4" fontId="18" fillId="7" borderId="13" xfId="0" applyNumberFormat="1" applyFont="1" applyFill="1" applyBorder="1" applyAlignment="1">
      <alignment horizontal="center" vertical="center"/>
    </xf>
    <xf numFmtId="4" fontId="18" fillId="6" borderId="8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7" borderId="4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7" borderId="11" xfId="0" applyFont="1" applyFill="1" applyBorder="1" applyAlignment="1">
      <alignment horizontal="center" wrapText="1"/>
    </xf>
    <xf numFmtId="0" fontId="8" fillId="7" borderId="9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8" fillId="6" borderId="10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FF99CC"/>
      <color rgb="FFFF66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7" Type="http://schemas.openxmlformats.org/officeDocument/2006/relationships/image" Target="../media/image14.jpeg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6" Type="http://schemas.openxmlformats.org/officeDocument/2006/relationships/image" Target="../media/image13.jpeg"/><Relationship Id="rId5" Type="http://schemas.openxmlformats.org/officeDocument/2006/relationships/image" Target="../media/image12.jpeg"/><Relationship Id="rId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14</xdr:row>
      <xdr:rowOff>466725</xdr:rowOff>
    </xdr:from>
    <xdr:to>
      <xdr:col>0</xdr:col>
      <xdr:colOff>1200150</xdr:colOff>
      <xdr:row>17</xdr:row>
      <xdr:rowOff>295275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0953750"/>
          <a:ext cx="1057274" cy="215265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11</xdr:row>
      <xdr:rowOff>390524</xdr:rowOff>
    </xdr:from>
    <xdr:to>
      <xdr:col>0</xdr:col>
      <xdr:colOff>1085849</xdr:colOff>
      <xdr:row>13</xdr:row>
      <xdr:rowOff>314325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8953499"/>
          <a:ext cx="838199" cy="117157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8</xdr:row>
      <xdr:rowOff>9525</xdr:rowOff>
    </xdr:from>
    <xdr:to>
      <xdr:col>0</xdr:col>
      <xdr:colOff>1200066</xdr:colOff>
      <xdr:row>9</xdr:row>
      <xdr:rowOff>561975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6619875"/>
          <a:ext cx="1000040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4</xdr:row>
      <xdr:rowOff>200023</xdr:rowOff>
    </xdr:from>
    <xdr:to>
      <xdr:col>0</xdr:col>
      <xdr:colOff>1057275</xdr:colOff>
      <xdr:row>6</xdr:row>
      <xdr:rowOff>276224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381248"/>
          <a:ext cx="790575" cy="129540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18</xdr:row>
      <xdr:rowOff>209549</xdr:rowOff>
    </xdr:from>
    <xdr:to>
      <xdr:col>0</xdr:col>
      <xdr:colOff>1428749</xdr:colOff>
      <xdr:row>20</xdr:row>
      <xdr:rowOff>609600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3754099"/>
          <a:ext cx="1390649" cy="13430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</xdr:rowOff>
    </xdr:from>
    <xdr:to>
      <xdr:col>6</xdr:col>
      <xdr:colOff>1476375</xdr:colOff>
      <xdr:row>2</xdr:row>
      <xdr:rowOff>2257425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8626"/>
          <a:ext cx="10020300" cy="225742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21</xdr:row>
      <xdr:rowOff>57150</xdr:rowOff>
    </xdr:from>
    <xdr:to>
      <xdr:col>0</xdr:col>
      <xdr:colOff>1218316</xdr:colOff>
      <xdr:row>21</xdr:row>
      <xdr:rowOff>981075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66"/>
        <a:stretch/>
      </xdr:blipFill>
      <xdr:spPr>
        <a:xfrm>
          <a:off x="209550" y="15773400"/>
          <a:ext cx="1008766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2594</xdr:rowOff>
    </xdr:from>
    <xdr:to>
      <xdr:col>8</xdr:col>
      <xdr:colOff>9525</xdr:colOff>
      <xdr:row>1</xdr:row>
      <xdr:rowOff>2476500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594"/>
          <a:ext cx="11077575" cy="300730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</xdr:row>
      <xdr:rowOff>28575</xdr:rowOff>
    </xdr:from>
    <xdr:to>
      <xdr:col>0</xdr:col>
      <xdr:colOff>1265320</xdr:colOff>
      <xdr:row>4</xdr:row>
      <xdr:rowOff>658814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429125"/>
          <a:ext cx="1160545" cy="154463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</xdr:row>
      <xdr:rowOff>333375</xdr:rowOff>
    </xdr:from>
    <xdr:to>
      <xdr:col>0</xdr:col>
      <xdr:colOff>1261804</xdr:colOff>
      <xdr:row>7</xdr:row>
      <xdr:rowOff>266700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391275"/>
          <a:ext cx="1147504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214208</xdr:colOff>
      <xdr:row>8</xdr:row>
      <xdr:rowOff>38099</xdr:rowOff>
    </xdr:from>
    <xdr:to>
      <xdr:col>0</xdr:col>
      <xdr:colOff>1314449</xdr:colOff>
      <xdr:row>9</xdr:row>
      <xdr:rowOff>688685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208" y="8372474"/>
          <a:ext cx="1100241" cy="1403061"/>
        </a:xfrm>
        <a:prstGeom prst="rect">
          <a:avLst/>
        </a:prstGeom>
      </xdr:spPr>
    </xdr:pic>
    <xdr:clientData/>
  </xdr:twoCellAnchor>
  <xdr:twoCellAnchor editAs="oneCell">
    <xdr:from>
      <xdr:col>0</xdr:col>
      <xdr:colOff>133730</xdr:colOff>
      <xdr:row>10</xdr:row>
      <xdr:rowOff>57150</xdr:rowOff>
    </xdr:from>
    <xdr:to>
      <xdr:col>0</xdr:col>
      <xdr:colOff>1419225</xdr:colOff>
      <xdr:row>12</xdr:row>
      <xdr:rowOff>979040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30" y="9886950"/>
          <a:ext cx="1285495" cy="2960240"/>
        </a:xfrm>
        <a:prstGeom prst="rect">
          <a:avLst/>
        </a:prstGeom>
      </xdr:spPr>
    </xdr:pic>
    <xdr:clientData/>
  </xdr:twoCellAnchor>
  <xdr:twoCellAnchor editAs="oneCell">
    <xdr:from>
      <xdr:col>0</xdr:col>
      <xdr:colOff>61604</xdr:colOff>
      <xdr:row>13</xdr:row>
      <xdr:rowOff>76200</xdr:rowOff>
    </xdr:from>
    <xdr:to>
      <xdr:col>0</xdr:col>
      <xdr:colOff>1443295</xdr:colOff>
      <xdr:row>15</xdr:row>
      <xdr:rowOff>409575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04" y="12954000"/>
          <a:ext cx="1381691" cy="149542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16</xdr:row>
      <xdr:rowOff>76200</xdr:rowOff>
    </xdr:from>
    <xdr:to>
      <xdr:col>0</xdr:col>
      <xdr:colOff>1218316</xdr:colOff>
      <xdr:row>16</xdr:row>
      <xdr:rowOff>1054733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66"/>
        <a:stretch/>
      </xdr:blipFill>
      <xdr:spPr>
        <a:xfrm>
          <a:off x="209550" y="14697075"/>
          <a:ext cx="1008766" cy="978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opLeftCell="C1" zoomScale="95" zoomScaleNormal="95" workbookViewId="0">
      <selection activeCell="Q9" sqref="Q9"/>
    </sheetView>
  </sheetViews>
  <sheetFormatPr defaultRowHeight="15" x14ac:dyDescent="0.25"/>
  <cols>
    <col min="1" max="1" width="12.28515625" customWidth="1"/>
    <col min="2" max="2" width="36" customWidth="1"/>
    <col min="3" max="3" width="16.140625" customWidth="1"/>
    <col min="4" max="4" width="15" customWidth="1"/>
    <col min="5" max="5" width="19.42578125" customWidth="1"/>
    <col min="6" max="6" width="18.5703125" customWidth="1"/>
    <col min="7" max="7" width="15.7109375" customWidth="1"/>
    <col min="8" max="8" width="19" customWidth="1"/>
    <col min="9" max="9" width="16.7109375" style="1" customWidth="1"/>
    <col min="10" max="10" width="9.140625" style="2"/>
  </cols>
  <sheetData>
    <row r="1" spans="1:10" ht="37.5" customHeight="1" x14ac:dyDescent="0.25">
      <c r="A1" s="79" t="s">
        <v>52</v>
      </c>
      <c r="B1" s="79"/>
      <c r="C1" s="32"/>
      <c r="D1" s="32"/>
      <c r="E1" s="32"/>
      <c r="F1" s="32"/>
      <c r="G1" s="32"/>
      <c r="H1" s="32"/>
      <c r="I1" s="33"/>
    </row>
    <row r="2" spans="1:10" ht="45.75" customHeight="1" x14ac:dyDescent="0.3">
      <c r="A2" s="78" t="s">
        <v>6</v>
      </c>
      <c r="B2" s="78"/>
      <c r="C2" s="78"/>
      <c r="D2" s="78"/>
      <c r="E2" s="78"/>
      <c r="F2" s="78"/>
      <c r="G2" s="31"/>
    </row>
    <row r="3" spans="1:10" ht="47.25" x14ac:dyDescent="0.25">
      <c r="A3" s="3" t="s">
        <v>0</v>
      </c>
      <c r="B3" s="3" t="s">
        <v>1</v>
      </c>
      <c r="C3" s="4" t="s">
        <v>2</v>
      </c>
      <c r="D3" s="5" t="s">
        <v>3</v>
      </c>
      <c r="E3" s="8" t="s">
        <v>8</v>
      </c>
      <c r="F3" s="8" t="s">
        <v>9</v>
      </c>
      <c r="G3" s="24" t="s">
        <v>43</v>
      </c>
      <c r="H3" s="8" t="s">
        <v>59</v>
      </c>
      <c r="I3" s="8" t="s">
        <v>60</v>
      </c>
    </row>
    <row r="4" spans="1:10" x14ac:dyDescent="0.25">
      <c r="A4" s="11">
        <v>1</v>
      </c>
      <c r="B4" s="11">
        <v>2</v>
      </c>
      <c r="C4" s="11">
        <v>3</v>
      </c>
      <c r="D4" s="11">
        <v>4</v>
      </c>
      <c r="E4" s="11" t="s">
        <v>10</v>
      </c>
      <c r="F4" s="11" t="s">
        <v>11</v>
      </c>
      <c r="G4" s="25">
        <v>7</v>
      </c>
      <c r="H4" s="22" t="s">
        <v>57</v>
      </c>
      <c r="I4" s="23" t="s">
        <v>58</v>
      </c>
    </row>
    <row r="5" spans="1:10" ht="18.75" x14ac:dyDescent="0.3">
      <c r="A5" s="6">
        <v>1</v>
      </c>
      <c r="B5" s="6" t="s">
        <v>4</v>
      </c>
      <c r="C5" s="10">
        <v>600</v>
      </c>
      <c r="D5" s="10">
        <v>680</v>
      </c>
      <c r="E5" s="21">
        <f>D5-C5</f>
        <v>80</v>
      </c>
      <c r="F5" s="9">
        <f>D5/C5-100%</f>
        <v>0.1333333333333333</v>
      </c>
      <c r="G5" s="26">
        <v>800</v>
      </c>
      <c r="H5" s="7">
        <f>G5-D5</f>
        <v>120</v>
      </c>
      <c r="I5" s="9">
        <f>G5/D5-100%</f>
        <v>0.17647058823529416</v>
      </c>
    </row>
    <row r="6" spans="1:10" ht="18.75" x14ac:dyDescent="0.3">
      <c r="A6" s="6">
        <v>2</v>
      </c>
      <c r="B6" s="6" t="s">
        <v>5</v>
      </c>
      <c r="C6" s="10">
        <v>179</v>
      </c>
      <c r="D6" s="10">
        <v>260</v>
      </c>
      <c r="E6" s="21">
        <f>D6-C6</f>
        <v>81</v>
      </c>
      <c r="F6" s="9">
        <f>D6/C6-100%</f>
        <v>0.45251396648044695</v>
      </c>
      <c r="G6" s="26">
        <v>300</v>
      </c>
      <c r="H6" s="7">
        <f t="shared" ref="H6:H7" si="0">G6-D6</f>
        <v>40</v>
      </c>
      <c r="I6" s="9">
        <f t="shared" ref="I6:I7" si="1">G6/D6-100%</f>
        <v>0.15384615384615374</v>
      </c>
    </row>
    <row r="7" spans="1:10" ht="18.75" x14ac:dyDescent="0.3">
      <c r="A7" s="6">
        <v>3</v>
      </c>
      <c r="B7" s="6" t="s">
        <v>7</v>
      </c>
      <c r="C7" s="10">
        <v>250</v>
      </c>
      <c r="D7" s="10">
        <v>380</v>
      </c>
      <c r="E7" s="21">
        <f>D7-C7</f>
        <v>130</v>
      </c>
      <c r="F7" s="9">
        <f>D7/C7-100%</f>
        <v>0.52</v>
      </c>
      <c r="G7" s="26">
        <v>450</v>
      </c>
      <c r="H7" s="7">
        <f t="shared" si="0"/>
        <v>70</v>
      </c>
      <c r="I7" s="9">
        <f t="shared" si="1"/>
        <v>0.18421052631578938</v>
      </c>
    </row>
    <row r="9" spans="1:10" ht="18.75" x14ac:dyDescent="0.3">
      <c r="A9" s="35" t="s">
        <v>54</v>
      </c>
      <c r="B9" s="35"/>
      <c r="C9" s="35"/>
      <c r="D9" s="35"/>
    </row>
    <row r="10" spans="1:10" s="35" customFormat="1" ht="18.75" x14ac:dyDescent="0.3">
      <c r="A10" s="35" t="s">
        <v>55</v>
      </c>
      <c r="I10" s="38"/>
      <c r="J10" s="39"/>
    </row>
    <row r="11" spans="1:10" s="34" customFormat="1" ht="18.75" x14ac:dyDescent="0.3">
      <c r="A11" s="35" t="s">
        <v>56</v>
      </c>
      <c r="B11" s="35"/>
      <c r="C11" s="35"/>
      <c r="D11" s="35"/>
      <c r="E11" s="35"/>
      <c r="F11" s="35"/>
      <c r="G11" s="35"/>
      <c r="I11" s="36"/>
      <c r="J11" s="37"/>
    </row>
    <row r="12" spans="1:10" s="34" customFormat="1" ht="18.75" x14ac:dyDescent="0.3">
      <c r="A12" s="35" t="s">
        <v>61</v>
      </c>
      <c r="B12" s="35"/>
      <c r="C12" s="35"/>
      <c r="D12" s="35"/>
      <c r="E12" s="35"/>
      <c r="F12" s="35"/>
      <c r="G12" s="35"/>
      <c r="I12" s="36"/>
      <c r="J12" s="37"/>
    </row>
    <row r="13" spans="1:10" s="34" customFormat="1" ht="18.75" x14ac:dyDescent="0.3">
      <c r="A13" s="44" t="s">
        <v>62</v>
      </c>
      <c r="B13" s="44"/>
      <c r="C13" s="44"/>
      <c r="D13" s="44"/>
      <c r="E13" s="35"/>
      <c r="F13" s="35"/>
      <c r="G13" s="35"/>
      <c r="H13" s="35"/>
      <c r="I13" s="36"/>
      <c r="J13" s="37"/>
    </row>
    <row r="14" spans="1:10" ht="18.75" x14ac:dyDescent="0.3">
      <c r="A14" s="44" t="s">
        <v>63</v>
      </c>
      <c r="B14" s="44"/>
      <c r="C14" s="44"/>
      <c r="D14" s="43"/>
      <c r="E14" s="43"/>
      <c r="F14" s="43"/>
      <c r="G14" s="43"/>
      <c r="H14" s="43"/>
    </row>
    <row r="15" spans="1:10" ht="18.75" x14ac:dyDescent="0.3">
      <c r="A15" s="44" t="s">
        <v>64</v>
      </c>
      <c r="B15" s="44"/>
      <c r="C15" s="44"/>
      <c r="D15" s="43"/>
      <c r="E15" s="43"/>
      <c r="F15" s="43"/>
      <c r="G15" s="43"/>
      <c r="H15" s="43"/>
    </row>
    <row r="16" spans="1:10" ht="18.75" x14ac:dyDescent="0.3">
      <c r="A16" s="43"/>
      <c r="B16" s="43"/>
      <c r="C16" s="43"/>
      <c r="D16" s="43"/>
      <c r="E16" s="43"/>
      <c r="F16" s="43"/>
      <c r="G16" s="43"/>
      <c r="H16" s="43"/>
    </row>
  </sheetData>
  <mergeCells count="2">
    <mergeCell ref="A2:F2"/>
    <mergeCell ref="A1:B1"/>
  </mergeCells>
  <pageMargins left="0.25" right="0.25" top="0.75" bottom="0.75" header="0.3" footer="0.3"/>
  <pageSetup paperSize="9" scale="75" orientation="landscape" verticalDpi="0" r:id="rId1"/>
  <colBreaks count="1" manualBreakCount="1">
    <brk id="9" min="1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topLeftCell="A22" zoomScaleNormal="100" workbookViewId="0">
      <selection activeCell="J3" sqref="J3"/>
    </sheetView>
  </sheetViews>
  <sheetFormatPr defaultRowHeight="15" x14ac:dyDescent="0.25"/>
  <cols>
    <col min="1" max="1" width="21.42578125" customWidth="1"/>
    <col min="2" max="2" width="30.5703125" customWidth="1"/>
    <col min="3" max="3" width="26.85546875" customWidth="1"/>
    <col min="4" max="4" width="13.7109375" customWidth="1"/>
    <col min="5" max="5" width="15.42578125" customWidth="1"/>
    <col min="6" max="6" width="20.140625" customWidth="1"/>
    <col min="7" max="7" width="22.28515625" customWidth="1"/>
  </cols>
  <sheetData>
    <row r="1" spans="1:7" ht="42.75" customHeight="1" x14ac:dyDescent="0.25">
      <c r="A1" s="91" t="s">
        <v>53</v>
      </c>
      <c r="B1" s="91"/>
    </row>
    <row r="2" spans="1:7" ht="33.75" customHeight="1" x14ac:dyDescent="0.25">
      <c r="A2" s="81" t="s">
        <v>42</v>
      </c>
      <c r="B2" s="81"/>
      <c r="C2" s="81"/>
      <c r="D2" s="81"/>
      <c r="E2" s="81"/>
      <c r="F2" s="81"/>
      <c r="G2" s="81"/>
    </row>
    <row r="3" spans="1:7" ht="179.25" customHeight="1" x14ac:dyDescent="0.25"/>
    <row r="4" spans="1:7" ht="60.75" x14ac:dyDescent="0.25">
      <c r="A4" s="12" t="s">
        <v>12</v>
      </c>
      <c r="B4" s="89" t="s">
        <v>13</v>
      </c>
      <c r="C4" s="90"/>
      <c r="D4" s="13" t="s">
        <v>14</v>
      </c>
      <c r="E4" s="13" t="s">
        <v>39</v>
      </c>
      <c r="F4" s="40" t="s">
        <v>40</v>
      </c>
      <c r="G4" s="40" t="s">
        <v>41</v>
      </c>
    </row>
    <row r="5" spans="1:7" ht="55.5" customHeight="1" x14ac:dyDescent="0.25">
      <c r="A5" s="86"/>
      <c r="B5" s="84" t="s">
        <v>19</v>
      </c>
      <c r="C5" s="85"/>
      <c r="D5" s="14">
        <v>7.72</v>
      </c>
      <c r="E5" s="15">
        <v>7.72</v>
      </c>
      <c r="F5" s="41">
        <f>E5-D5</f>
        <v>0</v>
      </c>
      <c r="G5" s="42">
        <v>0</v>
      </c>
    </row>
    <row r="6" spans="1:7" ht="40.5" customHeight="1" x14ac:dyDescent="0.25">
      <c r="A6" s="87"/>
      <c r="B6" s="82" t="s">
        <v>20</v>
      </c>
      <c r="C6" s="83"/>
      <c r="D6" s="16">
        <v>8.6</v>
      </c>
      <c r="E6" s="17">
        <v>8.92</v>
      </c>
      <c r="F6" s="41">
        <f>E6-D6</f>
        <v>0.32000000000000028</v>
      </c>
      <c r="G6" s="42">
        <f>E6/D6-100%</f>
        <v>3.7209302325581506E-2</v>
      </c>
    </row>
    <row r="7" spans="1:7" ht="40.5" customHeight="1" x14ac:dyDescent="0.25">
      <c r="A7" s="88"/>
      <c r="B7" s="84" t="s">
        <v>21</v>
      </c>
      <c r="C7" s="85"/>
      <c r="D7" s="14">
        <v>9.32</v>
      </c>
      <c r="E7" s="15">
        <v>9.65</v>
      </c>
      <c r="F7" s="41">
        <f t="shared" ref="F7:F22" si="0">E7-D7</f>
        <v>0.33000000000000007</v>
      </c>
      <c r="G7" s="42">
        <f t="shared" ref="G7:G22" si="1">E7/D7-100%</f>
        <v>3.5407725321888517E-2</v>
      </c>
    </row>
    <row r="8" spans="1:7" ht="63" customHeight="1" x14ac:dyDescent="0.25">
      <c r="A8" s="86"/>
      <c r="B8" s="82" t="s">
        <v>22</v>
      </c>
      <c r="C8" s="83"/>
      <c r="D8" s="16">
        <v>8.3000000000000007</v>
      </c>
      <c r="E8" s="17">
        <v>8.3000000000000007</v>
      </c>
      <c r="F8" s="41">
        <f t="shared" si="0"/>
        <v>0</v>
      </c>
      <c r="G8" s="42">
        <f t="shared" si="1"/>
        <v>0</v>
      </c>
    </row>
    <row r="9" spans="1:7" ht="61.5" customHeight="1" x14ac:dyDescent="0.25">
      <c r="A9" s="87"/>
      <c r="B9" s="84" t="s">
        <v>23</v>
      </c>
      <c r="C9" s="85"/>
      <c r="D9" s="14">
        <v>9.18</v>
      </c>
      <c r="E9" s="15">
        <v>9.5500000000000007</v>
      </c>
      <c r="F9" s="41">
        <f t="shared" si="0"/>
        <v>0.37000000000000099</v>
      </c>
      <c r="G9" s="42">
        <f t="shared" si="1"/>
        <v>4.030501089324634E-2</v>
      </c>
    </row>
    <row r="10" spans="1:7" ht="72" customHeight="1" x14ac:dyDescent="0.25">
      <c r="A10" s="87"/>
      <c r="B10" s="82" t="s">
        <v>24</v>
      </c>
      <c r="C10" s="83"/>
      <c r="D10" s="16">
        <v>9.91</v>
      </c>
      <c r="E10" s="16">
        <v>10.28</v>
      </c>
      <c r="F10" s="41">
        <f t="shared" si="0"/>
        <v>0.36999999999999922</v>
      </c>
      <c r="G10" s="42">
        <f t="shared" si="1"/>
        <v>3.7336024217961672E-2</v>
      </c>
    </row>
    <row r="11" spans="1:7" ht="42" customHeight="1" x14ac:dyDescent="0.25">
      <c r="A11" s="88"/>
      <c r="B11" s="84" t="s">
        <v>25</v>
      </c>
      <c r="C11" s="85"/>
      <c r="D11" s="14">
        <v>10.11</v>
      </c>
      <c r="E11" s="14">
        <v>10.51</v>
      </c>
      <c r="F11" s="41">
        <f t="shared" si="0"/>
        <v>0.40000000000000036</v>
      </c>
      <c r="G11" s="42">
        <f t="shared" si="1"/>
        <v>3.9564787339268159E-2</v>
      </c>
    </row>
    <row r="12" spans="1:7" ht="48" customHeight="1" x14ac:dyDescent="0.25">
      <c r="A12" s="86"/>
      <c r="B12" s="82" t="s">
        <v>26</v>
      </c>
      <c r="C12" s="83"/>
      <c r="D12" s="16">
        <v>6.57</v>
      </c>
      <c r="E12" s="17">
        <v>6.57</v>
      </c>
      <c r="F12" s="41">
        <f t="shared" si="0"/>
        <v>0</v>
      </c>
      <c r="G12" s="42">
        <f t="shared" si="1"/>
        <v>0</v>
      </c>
    </row>
    <row r="13" spans="1:7" ht="50.25" customHeight="1" x14ac:dyDescent="0.25">
      <c r="A13" s="87"/>
      <c r="B13" s="84" t="s">
        <v>27</v>
      </c>
      <c r="C13" s="85"/>
      <c r="D13" s="14">
        <v>7.22</v>
      </c>
      <c r="E13" s="15">
        <v>7.46</v>
      </c>
      <c r="F13" s="41">
        <f t="shared" si="0"/>
        <v>0.24000000000000021</v>
      </c>
      <c r="G13" s="42">
        <f t="shared" si="1"/>
        <v>3.3240997229917024E-2</v>
      </c>
    </row>
    <row r="14" spans="1:7" ht="53.25" customHeight="1" x14ac:dyDescent="0.25">
      <c r="A14" s="88"/>
      <c r="B14" s="82" t="s">
        <v>28</v>
      </c>
      <c r="C14" s="83"/>
      <c r="D14" s="16">
        <v>7.76</v>
      </c>
      <c r="E14" s="17">
        <v>8</v>
      </c>
      <c r="F14" s="41">
        <f t="shared" si="0"/>
        <v>0.24000000000000021</v>
      </c>
      <c r="G14" s="42">
        <f t="shared" si="1"/>
        <v>3.0927835051546504E-2</v>
      </c>
    </row>
    <row r="15" spans="1:7" ht="61.5" customHeight="1" x14ac:dyDescent="0.25">
      <c r="A15" s="86"/>
      <c r="B15" s="84" t="s">
        <v>36</v>
      </c>
      <c r="C15" s="85"/>
      <c r="D15" s="14">
        <v>11.79</v>
      </c>
      <c r="E15" s="15">
        <v>11.79</v>
      </c>
      <c r="F15" s="41">
        <f t="shared" si="0"/>
        <v>0</v>
      </c>
      <c r="G15" s="42">
        <f t="shared" si="1"/>
        <v>0</v>
      </c>
    </row>
    <row r="16" spans="1:7" ht="63.75" customHeight="1" x14ac:dyDescent="0.25">
      <c r="A16" s="87"/>
      <c r="B16" s="82" t="s">
        <v>35</v>
      </c>
      <c r="C16" s="83"/>
      <c r="D16" s="16">
        <v>12.66</v>
      </c>
      <c r="E16" s="17">
        <v>13.04</v>
      </c>
      <c r="F16" s="41">
        <f t="shared" si="0"/>
        <v>0.37999999999999901</v>
      </c>
      <c r="G16" s="42">
        <f t="shared" si="1"/>
        <v>3.0015797788309539E-2</v>
      </c>
    </row>
    <row r="17" spans="1:7" ht="57.75" customHeight="1" x14ac:dyDescent="0.25">
      <c r="A17" s="87"/>
      <c r="B17" s="84" t="s">
        <v>34</v>
      </c>
      <c r="C17" s="85"/>
      <c r="D17" s="14">
        <v>13.39</v>
      </c>
      <c r="E17" s="15">
        <v>13.77</v>
      </c>
      <c r="F17" s="41">
        <f t="shared" si="0"/>
        <v>0.37999999999999901</v>
      </c>
      <c r="G17" s="42">
        <f t="shared" si="1"/>
        <v>2.8379387602688544E-2</v>
      </c>
    </row>
    <row r="18" spans="1:7" ht="60.75" customHeight="1" x14ac:dyDescent="0.25">
      <c r="A18" s="88"/>
      <c r="B18" s="82" t="s">
        <v>33</v>
      </c>
      <c r="C18" s="83"/>
      <c r="D18" s="16">
        <v>14.25</v>
      </c>
      <c r="E18" s="16">
        <v>14.63</v>
      </c>
      <c r="F18" s="41">
        <f t="shared" si="0"/>
        <v>0.38000000000000078</v>
      </c>
      <c r="G18" s="42">
        <f t="shared" si="1"/>
        <v>2.6666666666666616E-2</v>
      </c>
    </row>
    <row r="19" spans="1:7" ht="28.5" customHeight="1" x14ac:dyDescent="0.25">
      <c r="A19" s="86"/>
      <c r="B19" s="92" t="s">
        <v>37</v>
      </c>
      <c r="C19" s="18" t="s">
        <v>29</v>
      </c>
      <c r="D19" s="14">
        <v>23.79</v>
      </c>
      <c r="E19" s="14">
        <v>24.2</v>
      </c>
      <c r="F19" s="41">
        <f t="shared" si="0"/>
        <v>0.41000000000000014</v>
      </c>
      <c r="G19" s="42">
        <f t="shared" si="1"/>
        <v>1.7234131988230317E-2</v>
      </c>
    </row>
    <row r="20" spans="1:7" ht="45.75" customHeight="1" x14ac:dyDescent="0.25">
      <c r="A20" s="87"/>
      <c r="B20" s="93"/>
      <c r="C20" s="18" t="s">
        <v>30</v>
      </c>
      <c r="D20" s="14">
        <v>23.79</v>
      </c>
      <c r="E20" s="14">
        <v>24.2</v>
      </c>
      <c r="F20" s="41">
        <f t="shared" si="0"/>
        <v>0.41000000000000014</v>
      </c>
      <c r="G20" s="42">
        <f t="shared" si="1"/>
        <v>1.7234131988230317E-2</v>
      </c>
    </row>
    <row r="21" spans="1:7" ht="96.75" customHeight="1" x14ac:dyDescent="0.25">
      <c r="A21" s="88"/>
      <c r="B21" s="94"/>
      <c r="C21" s="18" t="s">
        <v>31</v>
      </c>
      <c r="D21" s="14">
        <v>23.79</v>
      </c>
      <c r="E21" s="14">
        <v>24.2</v>
      </c>
      <c r="F21" s="41">
        <f>E21-D21</f>
        <v>0.41000000000000014</v>
      </c>
      <c r="G21" s="42">
        <f t="shared" si="1"/>
        <v>1.7234131988230317E-2</v>
      </c>
    </row>
    <row r="22" spans="1:7" ht="84" customHeight="1" x14ac:dyDescent="0.25">
      <c r="A22" s="19"/>
      <c r="B22" s="82" t="s">
        <v>38</v>
      </c>
      <c r="C22" s="83"/>
      <c r="D22" s="16">
        <v>2</v>
      </c>
      <c r="E22" s="16">
        <v>2.15</v>
      </c>
      <c r="F22" s="41">
        <f t="shared" si="0"/>
        <v>0.14999999999999991</v>
      </c>
      <c r="G22" s="42">
        <f t="shared" si="1"/>
        <v>7.4999999999999956E-2</v>
      </c>
    </row>
    <row r="23" spans="1:7" ht="87" customHeight="1" x14ac:dyDescent="0.25">
      <c r="A23" s="80" t="s">
        <v>32</v>
      </c>
      <c r="B23" s="80"/>
      <c r="C23" s="80"/>
      <c r="D23" s="80"/>
      <c r="E23" s="80"/>
      <c r="F23" s="80"/>
      <c r="G23" s="80"/>
    </row>
  </sheetData>
  <mergeCells count="25">
    <mergeCell ref="A1:B1"/>
    <mergeCell ref="A19:A21"/>
    <mergeCell ref="B19:B21"/>
    <mergeCell ref="A8:A11"/>
    <mergeCell ref="B8:C8"/>
    <mergeCell ref="B9:C9"/>
    <mergeCell ref="B15:C15"/>
    <mergeCell ref="B16:C16"/>
    <mergeCell ref="A15:A18"/>
    <mergeCell ref="A23:G23"/>
    <mergeCell ref="A2:G2"/>
    <mergeCell ref="B10:C10"/>
    <mergeCell ref="B11:C11"/>
    <mergeCell ref="A12:A14"/>
    <mergeCell ref="B12:C12"/>
    <mergeCell ref="B13:C13"/>
    <mergeCell ref="B14:C14"/>
    <mergeCell ref="B4:C4"/>
    <mergeCell ref="A5:A7"/>
    <mergeCell ref="B5:C5"/>
    <mergeCell ref="B6:C6"/>
    <mergeCell ref="B7:C7"/>
    <mergeCell ref="B17:C17"/>
    <mergeCell ref="B18:C18"/>
    <mergeCell ref="B22:C22"/>
  </mergeCells>
  <pageMargins left="0" right="0.23622047244094491" top="0" bottom="0" header="0.31496062992125984" footer="0"/>
  <pageSetup paperSize="9" scale="59" orientation="portrait" verticalDpi="0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tabSelected="1" topLeftCell="A4" zoomScaleNormal="100" workbookViewId="0">
      <selection activeCell="E6" sqref="E6"/>
    </sheetView>
  </sheetViews>
  <sheetFormatPr defaultRowHeight="15" x14ac:dyDescent="0.25"/>
  <cols>
    <col min="1" max="1" width="22.140625" customWidth="1"/>
    <col min="2" max="2" width="28.7109375" customWidth="1"/>
    <col min="3" max="3" width="25" customWidth="1"/>
    <col min="4" max="4" width="17.85546875" customWidth="1"/>
    <col min="5" max="5" width="18" customWidth="1"/>
    <col min="6" max="6" width="19.140625" customWidth="1"/>
    <col min="7" max="7" width="19.28515625" customWidth="1"/>
    <col min="8" max="8" width="16.140625" customWidth="1"/>
  </cols>
  <sheetData>
    <row r="1" spans="1:8" ht="42" customHeight="1" x14ac:dyDescent="0.25">
      <c r="A1" s="81"/>
      <c r="B1" s="81"/>
      <c r="C1" s="81"/>
      <c r="D1" s="81"/>
      <c r="E1" s="81"/>
      <c r="F1" s="81"/>
      <c r="G1" s="81"/>
      <c r="H1" s="81"/>
    </row>
    <row r="2" spans="1:8" ht="196.5" customHeight="1" thickBot="1" x14ac:dyDescent="0.3">
      <c r="A2" s="65"/>
      <c r="B2" s="65"/>
      <c r="C2" s="65"/>
      <c r="D2" s="65"/>
      <c r="E2" s="65"/>
      <c r="F2" s="65"/>
      <c r="G2" s="65"/>
      <c r="H2" s="65"/>
    </row>
    <row r="3" spans="1:8" ht="111" customHeight="1" thickBot="1" x14ac:dyDescent="0.3">
      <c r="A3" s="67" t="s">
        <v>12</v>
      </c>
      <c r="B3" s="95" t="s">
        <v>13</v>
      </c>
      <c r="C3" s="96"/>
      <c r="D3" s="64" t="s">
        <v>14</v>
      </c>
      <c r="E3" s="64" t="s">
        <v>15</v>
      </c>
      <c r="F3" s="64" t="s">
        <v>16</v>
      </c>
      <c r="G3" s="66" t="s">
        <v>17</v>
      </c>
      <c r="H3" s="68" t="s">
        <v>18</v>
      </c>
    </row>
    <row r="4" spans="1:8" ht="72" customHeight="1" x14ac:dyDescent="0.3">
      <c r="A4" s="97"/>
      <c r="B4" s="99" t="s">
        <v>44</v>
      </c>
      <c r="C4" s="100"/>
      <c r="D4" s="47">
        <v>8.9</v>
      </c>
      <c r="E4" s="48">
        <v>5927.4</v>
      </c>
      <c r="F4" s="46">
        <v>666</v>
      </c>
      <c r="G4" s="50">
        <v>0.9</v>
      </c>
      <c r="H4" s="52">
        <v>3500</v>
      </c>
    </row>
    <row r="5" spans="1:8" ht="58.5" customHeight="1" thickBot="1" x14ac:dyDescent="0.3">
      <c r="A5" s="98"/>
      <c r="B5" s="101" t="s">
        <v>45</v>
      </c>
      <c r="C5" s="102"/>
      <c r="D5" s="73">
        <v>9.76</v>
      </c>
      <c r="E5" s="73">
        <v>6500.16</v>
      </c>
      <c r="F5" s="49">
        <v>666</v>
      </c>
      <c r="G5" s="51">
        <v>0.9</v>
      </c>
      <c r="H5" s="53">
        <v>3500</v>
      </c>
    </row>
    <row r="6" spans="1:8" ht="63" customHeight="1" x14ac:dyDescent="0.3">
      <c r="A6" s="97"/>
      <c r="B6" s="99" t="s">
        <v>46</v>
      </c>
      <c r="C6" s="100"/>
      <c r="D6" s="47">
        <v>8.8699999999999992</v>
      </c>
      <c r="E6" s="48">
        <v>5676.8</v>
      </c>
      <c r="F6" s="46">
        <v>640</v>
      </c>
      <c r="G6" s="50">
        <v>0.86399999999999999</v>
      </c>
      <c r="H6" s="52">
        <v>2800</v>
      </c>
    </row>
    <row r="7" spans="1:8" ht="59.25" customHeight="1" x14ac:dyDescent="0.25">
      <c r="A7" s="103"/>
      <c r="B7" s="85" t="s">
        <v>68</v>
      </c>
      <c r="C7" s="104"/>
      <c r="D7" s="74">
        <v>9.74</v>
      </c>
      <c r="E7" s="75">
        <v>6233.6</v>
      </c>
      <c r="F7" s="30">
        <v>640</v>
      </c>
      <c r="G7" s="55">
        <v>0.86399999999999999</v>
      </c>
      <c r="H7" s="57">
        <v>2800</v>
      </c>
    </row>
    <row r="8" spans="1:8" ht="61.5" customHeight="1" thickBot="1" x14ac:dyDescent="0.3">
      <c r="A8" s="98"/>
      <c r="B8" s="105" t="s">
        <v>67</v>
      </c>
      <c r="C8" s="106"/>
      <c r="D8" s="76">
        <v>10.210000000000001</v>
      </c>
      <c r="E8" s="76">
        <v>2940.48</v>
      </c>
      <c r="F8" s="54">
        <v>288</v>
      </c>
      <c r="G8" s="56">
        <v>0.38900000000000001</v>
      </c>
      <c r="H8" s="58">
        <v>1250</v>
      </c>
    </row>
    <row r="9" spans="1:8" ht="59.25" customHeight="1" x14ac:dyDescent="0.25">
      <c r="A9" s="97"/>
      <c r="B9" s="107" t="s">
        <v>47</v>
      </c>
      <c r="C9" s="108"/>
      <c r="D9" s="47">
        <v>7.24</v>
      </c>
      <c r="E9" s="48">
        <v>6516</v>
      </c>
      <c r="F9" s="46">
        <v>900</v>
      </c>
      <c r="G9" s="50">
        <v>0.9</v>
      </c>
      <c r="H9" s="52">
        <v>3500</v>
      </c>
    </row>
    <row r="10" spans="1:8" ht="61.5" customHeight="1" thickBot="1" x14ac:dyDescent="0.3">
      <c r="A10" s="98"/>
      <c r="B10" s="109" t="s">
        <v>65</v>
      </c>
      <c r="C10" s="110"/>
      <c r="D10" s="73">
        <v>7.92</v>
      </c>
      <c r="E10" s="73">
        <v>7128</v>
      </c>
      <c r="F10" s="49">
        <v>900</v>
      </c>
      <c r="G10" s="51">
        <v>0.9</v>
      </c>
      <c r="H10" s="53">
        <v>3500</v>
      </c>
    </row>
    <row r="11" spans="1:8" ht="75.75" customHeight="1" x14ac:dyDescent="0.25">
      <c r="A11" s="97"/>
      <c r="B11" s="107" t="s">
        <v>72</v>
      </c>
      <c r="C11" s="108"/>
      <c r="D11" s="47">
        <v>13.42</v>
      </c>
      <c r="E11" s="48">
        <v>8588.7999999999993</v>
      </c>
      <c r="F11" s="46">
        <v>640</v>
      </c>
      <c r="G11" s="50">
        <v>0.86399999999999999</v>
      </c>
      <c r="H11" s="52">
        <v>2800</v>
      </c>
    </row>
    <row r="12" spans="1:8" ht="84.75" customHeight="1" x14ac:dyDescent="0.25">
      <c r="A12" s="103"/>
      <c r="B12" s="85" t="s">
        <v>70</v>
      </c>
      <c r="C12" s="104"/>
      <c r="D12" s="74">
        <v>14.31</v>
      </c>
      <c r="E12" s="75">
        <v>9158.4</v>
      </c>
      <c r="F12" s="30">
        <v>640</v>
      </c>
      <c r="G12" s="55">
        <v>0.86399999999999999</v>
      </c>
      <c r="H12" s="57">
        <v>2800</v>
      </c>
    </row>
    <row r="13" spans="1:8" ht="79.5" customHeight="1" thickBot="1" x14ac:dyDescent="0.3">
      <c r="A13" s="98"/>
      <c r="B13" s="105" t="s">
        <v>69</v>
      </c>
      <c r="C13" s="106"/>
      <c r="D13" s="76">
        <v>15.44</v>
      </c>
      <c r="E13" s="76">
        <v>4446.72</v>
      </c>
      <c r="F13" s="54">
        <v>288</v>
      </c>
      <c r="G13" s="56">
        <v>0.38900000000000001</v>
      </c>
      <c r="H13" s="58">
        <v>1250</v>
      </c>
    </row>
    <row r="14" spans="1:8" ht="51.75" customHeight="1" x14ac:dyDescent="0.25">
      <c r="A14" s="97"/>
      <c r="B14" s="112" t="s">
        <v>71</v>
      </c>
      <c r="C14" s="61" t="s">
        <v>29</v>
      </c>
      <c r="D14" s="77">
        <v>25.05</v>
      </c>
      <c r="E14" s="77">
        <v>13476.9</v>
      </c>
      <c r="F14" s="62">
        <v>538</v>
      </c>
      <c r="G14" s="63" t="s">
        <v>51</v>
      </c>
      <c r="H14" s="60">
        <v>2150</v>
      </c>
    </row>
    <row r="15" spans="1:8" ht="39.75" customHeight="1" x14ac:dyDescent="0.25">
      <c r="A15" s="103"/>
      <c r="B15" s="112"/>
      <c r="C15" s="45" t="s">
        <v>30</v>
      </c>
      <c r="D15" s="74">
        <v>25.05</v>
      </c>
      <c r="E15" s="74">
        <v>11022</v>
      </c>
      <c r="F15" s="30">
        <v>440</v>
      </c>
      <c r="G15" s="55" t="s">
        <v>51</v>
      </c>
      <c r="H15" s="57">
        <v>1750</v>
      </c>
    </row>
    <row r="16" spans="1:8" ht="45.75" customHeight="1" x14ac:dyDescent="0.25">
      <c r="A16" s="111"/>
      <c r="B16" s="113"/>
      <c r="C16" s="45" t="s">
        <v>31</v>
      </c>
      <c r="D16" s="74">
        <v>25.05</v>
      </c>
      <c r="E16" s="74">
        <v>13351.65</v>
      </c>
      <c r="F16" s="30">
        <v>533</v>
      </c>
      <c r="G16" s="55" t="s">
        <v>51</v>
      </c>
      <c r="H16" s="57">
        <v>2100</v>
      </c>
    </row>
    <row r="17" spans="1:9" ht="103.5" customHeight="1" thickBot="1" x14ac:dyDescent="0.3">
      <c r="A17" s="59"/>
      <c r="B17" s="105" t="s">
        <v>73</v>
      </c>
      <c r="C17" s="106"/>
      <c r="D17" s="76">
        <v>3</v>
      </c>
      <c r="E17" s="76">
        <v>1599</v>
      </c>
      <c r="F17" s="54">
        <v>533</v>
      </c>
      <c r="G17" s="56" t="s">
        <v>51</v>
      </c>
      <c r="H17" s="58">
        <v>500</v>
      </c>
    </row>
    <row r="18" spans="1:9" ht="30" customHeight="1" x14ac:dyDescent="0.25">
      <c r="A18" s="97"/>
      <c r="B18" s="117" t="s">
        <v>48</v>
      </c>
      <c r="C18" s="118"/>
      <c r="D18" s="69">
        <v>900</v>
      </c>
      <c r="E18" s="70"/>
      <c r="F18" s="70"/>
      <c r="G18" s="70"/>
      <c r="H18" s="71">
        <v>50</v>
      </c>
      <c r="I18" s="20"/>
    </row>
    <row r="19" spans="1:9" ht="22.5" customHeight="1" x14ac:dyDescent="0.25">
      <c r="A19" s="103"/>
      <c r="B19" s="119" t="s">
        <v>49</v>
      </c>
      <c r="C19" s="120"/>
      <c r="D19" s="27">
        <v>390</v>
      </c>
      <c r="E19" s="28"/>
      <c r="F19" s="28"/>
      <c r="G19" s="28"/>
      <c r="H19" s="72">
        <v>30</v>
      </c>
    </row>
    <row r="20" spans="1:9" ht="22.5" customHeight="1" x14ac:dyDescent="0.25">
      <c r="A20" s="111"/>
      <c r="B20" s="119" t="s">
        <v>50</v>
      </c>
      <c r="C20" s="120"/>
      <c r="D20" s="27">
        <v>600</v>
      </c>
      <c r="E20" s="28"/>
      <c r="F20" s="28"/>
      <c r="G20" s="29"/>
      <c r="H20" s="72">
        <v>40</v>
      </c>
    </row>
    <row r="21" spans="1:9" ht="92.25" customHeight="1" thickBot="1" x14ac:dyDescent="0.3">
      <c r="A21" s="114" t="s">
        <v>66</v>
      </c>
      <c r="B21" s="115"/>
      <c r="C21" s="115"/>
      <c r="D21" s="115"/>
      <c r="E21" s="115"/>
      <c r="F21" s="115"/>
      <c r="G21" s="115"/>
      <c r="H21" s="116"/>
    </row>
  </sheetData>
  <mergeCells count="24">
    <mergeCell ref="A21:H21"/>
    <mergeCell ref="B17:C17"/>
    <mergeCell ref="A18:A20"/>
    <mergeCell ref="B18:C18"/>
    <mergeCell ref="B19:C19"/>
    <mergeCell ref="B20:C20"/>
    <mergeCell ref="A11:A13"/>
    <mergeCell ref="B11:C11"/>
    <mergeCell ref="B12:C12"/>
    <mergeCell ref="B13:C13"/>
    <mergeCell ref="A14:A16"/>
    <mergeCell ref="B14:B16"/>
    <mergeCell ref="A6:A8"/>
    <mergeCell ref="B6:C6"/>
    <mergeCell ref="B7:C7"/>
    <mergeCell ref="B8:C8"/>
    <mergeCell ref="A9:A10"/>
    <mergeCell ref="B9:C9"/>
    <mergeCell ref="B10:C10"/>
    <mergeCell ref="A1:H1"/>
    <mergeCell ref="B3:C3"/>
    <mergeCell ref="A4:A5"/>
    <mergeCell ref="B4:C4"/>
    <mergeCell ref="B5:C5"/>
  </mergeCells>
  <pageMargins left="0.23622047244094491" right="0.43307086614173229" top="0.19685039370078741" bottom="0.19685039370078741" header="0.31496062992125984" footer="0.31496062992125984"/>
  <pageSetup paperSize="9" scale="5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изменение цены закупки</vt:lpstr>
      <vt:lpstr>изменение по утвержд.прайсу</vt:lpstr>
      <vt:lpstr>02.08.2021</vt:lpstr>
      <vt:lpstr>'02.08.2021'!Область_печати</vt:lpstr>
      <vt:lpstr>'изменение по утвержд.прайсу'!Область_печати</vt:lpstr>
      <vt:lpstr>'изменение цены закупки'!Область_печати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2021-08-04T12:47:49Z</dcterms:modified>
</cp:coreProperties>
</file>